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wfire.sharepoint.com/sites/ER/Pay/Pay Rates/Corporate/2024/"/>
    </mc:Choice>
  </mc:AlternateContent>
  <xr:revisionPtr revIDLastSave="54" documentId="8_{B5996A51-8910-46D0-992B-40CFA35D21C5}" xr6:coauthVersionLast="47" xr6:coauthVersionMax="47" xr10:uidLastSave="{6073BA41-7B54-4062-B425-C73A6ED80AD5}"/>
  <bookViews>
    <workbookView xWindow="28680" yWindow="-120" windowWidth="29040" windowHeight="15840" xr2:uid="{00000000-000D-0000-FFFF-FFFF00000000}"/>
  </bookViews>
  <sheets>
    <sheet name="Sheet1" sheetId="1" r:id="rId1"/>
    <sheet name="Sheet2" sheetId="3" r:id="rId2"/>
    <sheet name="Mechanics Rate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8" i="1"/>
  <c r="G49" i="1" l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F40" i="1"/>
  <c r="G40" i="1"/>
  <c r="F39" i="1"/>
  <c r="G39" i="1"/>
  <c r="F38" i="1"/>
  <c r="G38" i="1"/>
  <c r="G37" i="1"/>
  <c r="F37" i="1"/>
  <c r="F36" i="1"/>
  <c r="G36" i="1"/>
  <c r="F35" i="1"/>
  <c r="G35" i="1"/>
  <c r="G34" i="1"/>
  <c r="F34" i="1"/>
  <c r="G33" i="1"/>
  <c r="F33" i="1"/>
  <c r="G32" i="1"/>
  <c r="F32" i="1"/>
  <c r="G31" i="1"/>
  <c r="F31" i="1"/>
  <c r="F30" i="1"/>
  <c r="G30" i="1"/>
  <c r="F29" i="1"/>
  <c r="G29" i="1"/>
  <c r="F28" i="1"/>
  <c r="G28" i="1"/>
  <c r="G27" i="1"/>
  <c r="F27" i="1"/>
  <c r="G26" i="1"/>
  <c r="F26" i="1"/>
  <c r="G25" i="1"/>
  <c r="F25" i="1"/>
  <c r="G24" i="1"/>
  <c r="F24" i="1"/>
  <c r="G23" i="1"/>
  <c r="F23" i="1"/>
  <c r="F22" i="1"/>
  <c r="G22" i="1"/>
  <c r="G21" i="1"/>
  <c r="F21" i="1"/>
  <c r="G20" i="1"/>
  <c r="F20" i="1"/>
  <c r="G19" i="1"/>
  <c r="F19" i="1"/>
  <c r="G18" i="1"/>
  <c r="F18" i="1"/>
  <c r="G17" i="1"/>
  <c r="F17" i="1"/>
  <c r="F16" i="1"/>
  <c r="G16" i="1"/>
  <c r="G15" i="1"/>
  <c r="F15" i="1"/>
  <c r="G14" i="1"/>
  <c r="F14" i="1"/>
  <c r="G13" i="1"/>
  <c r="F13" i="1"/>
  <c r="F12" i="1"/>
  <c r="G12" i="1"/>
  <c r="G11" i="1"/>
  <c r="F11" i="1"/>
  <c r="G10" i="1"/>
  <c r="F10" i="1"/>
  <c r="G9" i="1"/>
  <c r="F9" i="1"/>
  <c r="F8" i="1"/>
  <c r="G8" i="1"/>
</calcChain>
</file>

<file path=xl/sharedStrings.xml><?xml version="1.0" encoding="utf-8"?>
<sst xmlns="http://schemas.openxmlformats.org/spreadsheetml/2006/main" count="30" uniqueCount="29">
  <si>
    <t xml:space="preserve">Grade </t>
  </si>
  <si>
    <t>SCP</t>
  </si>
  <si>
    <t>Hourly Rate</t>
  </si>
  <si>
    <t>Pension Banding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</si>
  <si>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</si>
  <si>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</si>
  <si>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</si>
  <si>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</si>
  <si>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</si>
  <si>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</si>
  <si>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</si>
  <si>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</si>
  <si>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</si>
  <si>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</si>
  <si>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</si>
  <si>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Mechanics Standby Rates</t>
  </si>
  <si>
    <t>2019/20</t>
  </si>
  <si>
    <t>2020/21</t>
  </si>
  <si>
    <t>2021/22</t>
  </si>
  <si>
    <t>2022/23</t>
  </si>
  <si>
    <t>Monday to Friday</t>
  </si>
  <si>
    <t>Saturday</t>
  </si>
  <si>
    <t>Sunday/Bank Holiday</t>
  </si>
  <si>
    <t>Weekly Rate</t>
  </si>
  <si>
    <t xml:space="preserve"> </t>
  </si>
  <si>
    <t>Time &amp; half</t>
  </si>
  <si>
    <t>Double Time</t>
  </si>
  <si>
    <t>Salary</t>
  </si>
  <si>
    <t>Pay rates from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</si>
</sst>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165" fontId="2" fillId="2" borderId="9" xfId="0" applyNumberFormat="1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164" fontId="0" fillId="2" borderId="13" xfId="0" applyNumberFormat="1" applyFill="1" applyBorder="1" applyAlignment="1">
      <alignment horizontal="center"/>
    </xf>
    <xf numFmtId="165" fontId="2" fillId="2" borderId="10" xfId="0" applyNumberFormat="1" applyFont="1" applyFill="1" applyBorder="1" applyAlignment="1">
      <alignment vertical="center" wrapText="1"/>
    </xf>
    <xf numFmtId="164" fontId="0" fillId="2" borderId="10" xfId="0" applyNumberFormat="1" applyFill="1" applyBorder="1" applyAlignment="1">
      <alignment horizontal="center"/>
    </xf>
    <xf numFmtId="0" fontId="0" fillId="2" borderId="13" xfId="0" applyFill="1" applyBorder="1"/>
    <xf numFmtId="2" fontId="0" fillId="0" borderId="0" xfId="0" applyNumberFormat="1" applyAlignment="1">
      <alignment horizontal="center"/>
    </xf>
    <xf numFmtId="0" fontId="4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2" fontId="1" fillId="4" borderId="15" xfId="0" applyNumberFormat="1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0" fillId="2" borderId="10" xfId="0" applyFill="1" applyBorder="1" applyAlignment="1">
      <alignment horizontal="center"/>
    </xf>
    <xf numFmtId="166" fontId="0" fillId="0" borderId="0" xfId="0" applyNumberFormat="1" applyAlignment="1">
      <alignment horizontal="center"/>
    </xf>
    <xf numFmtId="164" fontId="5" fillId="0" borderId="0" xfId="0" applyNumberFormat="1" applyFont="1"/>
    <xf numFmtId="164" fontId="0" fillId="2" borderId="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6" fontId="6" fillId="5" borderId="3" xfId="0" applyNumberFormat="1" applyFont="1" applyFill="1" applyBorder="1" applyAlignment="1">
      <alignment horizontal="center"/>
    </xf>
    <xf numFmtId="166" fontId="6" fillId="5" borderId="5" xfId="0" applyNumberFormat="1" applyFont="1" applyFill="1" applyBorder="1" applyAlignment="1">
      <alignment horizontal="center"/>
    </xf>
    <xf numFmtId="166" fontId="6" fillId="5" borderId="8" xfId="0" applyNumberFormat="1" applyFont="1" applyFill="1" applyBorder="1" applyAlignment="1">
      <alignment horizontal="center"/>
    </xf>
    <xf numFmtId="166" fontId="0" fillId="5" borderId="24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/>
    </xf>
    <xf numFmtId="10" fontId="0" fillId="2" borderId="9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9"/>
  <sheetViews>
    <sheetView tabSelected="1" workbookViewId="0">
      <selection activeCell="G8" sqref="G8"/>
    </sheetView>
  </sheetViews>
  <sheetFormatPr defaultRowHeight="15" x14ac:dyDescent="0.25"/>
  <cols>
    <col min="5" max="5" width="11.28515625" customWidth="1"/>
    <col min="6" max="6" width="15.5703125" style="3" customWidth="1"/>
    <col min="7" max="7" width="18.42578125" style="3" customWidth="1"/>
    <col min="8" max="8" width="15.5703125" style="41" customWidth="1"/>
    <col min="9" max="9" width="13" customWidth="1"/>
    <col min="10" max="10" width="10.140625" bestFit="1" customWidth="1"/>
  </cols>
  <sheetData>
    <row r="2" spans="2:9" ht="15.75" thickBot="1" x14ac:dyDescent="0.3"/>
    <row r="3" spans="2:9" ht="15" customHeight="1" x14ac:dyDescent="0.25">
      <c r="B3" s="57" t="s">
        <v>28</v>
      </c>
      <c r="C3" s="58"/>
      <c r="D3" s="59"/>
      <c r="E3" s="1"/>
    </row>
    <row r="4" spans="2:9" ht="15" customHeight="1" x14ac:dyDescent="0.25">
      <c r="B4" s="60"/>
      <c r="C4" s="61"/>
      <c r="D4" s="62"/>
      <c r="E4" s="1"/>
    </row>
    <row r="5" spans="2:9" ht="15.75" customHeight="1" thickBot="1" x14ac:dyDescent="0.3">
      <c r="B5" s="63"/>
      <c r="C5" s="64"/>
      <c r="D5" s="65"/>
      <c r="E5" s="1"/>
    </row>
    <row r="6" spans="2:9" ht="15.75" thickBot="1" x14ac:dyDescent="0.3">
      <c r="B6" s="4"/>
      <c r="C6" s="5"/>
      <c r="D6" s="6"/>
      <c r="E6" s="7"/>
      <c r="F6" s="38" t="s">
        <v>24</v>
      </c>
      <c r="G6" s="38" t="s">
        <v>24</v>
      </c>
    </row>
    <row r="7" spans="2:9" ht="15.75" thickBot="1" x14ac:dyDescent="0.3">
      <c r="B7" s="8" t="s">
        <v>0</v>
      </c>
      <c r="C7" s="39" t="s">
        <v>1</v>
      </c>
      <c r="D7" s="50" t="s">
        <v>27</v>
      </c>
      <c r="E7" s="54" t="s">
        <v>2</v>
      </c>
      <c r="F7" s="55" t="s">
        <v>25</v>
      </c>
      <c r="G7" s="55" t="s">
        <v>26</v>
      </c>
      <c r="H7" s="49" t="s">
        <v>3</v>
      </c>
    </row>
    <row r="8" spans="2:9" x14ac:dyDescent="0.25">
      <c r="B8" s="10" t="s">
        <v>4</v>
      </c>
      <c r="C8" s="38">
        <v>3</v>
      </c>
      <c r="D8" s="51">
        <v>24027</v>
      </c>
      <c r="E8" s="43">
        <f t="shared" ref="E8:E49" si="0">D8/52.143/37</f>
        <v>12.45379779411193</v>
      </c>
      <c r="F8" s="7">
        <f>E8*1.5</f>
        <v>18.680696691167896</v>
      </c>
      <c r="G8" s="7">
        <f>E8*2</f>
        <v>24.90759558822386</v>
      </c>
      <c r="H8" s="46">
        <v>5.8000000000000003E-2</v>
      </c>
      <c r="I8" s="2"/>
    </row>
    <row r="9" spans="2:9" x14ac:dyDescent="0.25">
      <c r="B9" s="11"/>
      <c r="C9" s="56">
        <v>4</v>
      </c>
      <c r="D9" s="52">
        <v>24404</v>
      </c>
      <c r="E9" s="44">
        <f t="shared" si="0"/>
        <v>12.649206366483854</v>
      </c>
      <c r="F9" s="12">
        <f t="shared" ref="F9:F49" si="1">E9*1.5</f>
        <v>18.973809549725782</v>
      </c>
      <c r="G9" s="12">
        <f t="shared" ref="G9:G49" si="2">E9*2</f>
        <v>25.298412732967709</v>
      </c>
      <c r="H9" s="47">
        <v>5.8000000000000003E-2</v>
      </c>
      <c r="I9" s="2"/>
    </row>
    <row r="10" spans="2:9" ht="15.75" thickBot="1" x14ac:dyDescent="0.3">
      <c r="B10" s="13"/>
      <c r="C10" s="40">
        <v>5</v>
      </c>
      <c r="D10" s="53">
        <v>24790</v>
      </c>
      <c r="E10" s="45">
        <f t="shared" si="0"/>
        <v>12.849279864986672</v>
      </c>
      <c r="F10" s="14">
        <f t="shared" si="1"/>
        <v>19.273919797480008</v>
      </c>
      <c r="G10" s="14">
        <f t="shared" si="2"/>
        <v>25.698559729973343</v>
      </c>
      <c r="H10" s="48">
        <v>5.8000000000000003E-2</v>
      </c>
      <c r="I10" s="2"/>
    </row>
    <row r="11" spans="2:9" x14ac:dyDescent="0.25">
      <c r="B11" s="10" t="s">
        <v>5</v>
      </c>
      <c r="C11" s="38">
        <v>6</v>
      </c>
      <c r="D11" s="51">
        <v>25183</v>
      </c>
      <c r="E11" s="43">
        <f t="shared" si="0"/>
        <v>13.052981639369074</v>
      </c>
      <c r="F11" s="7">
        <f t="shared" si="1"/>
        <v>19.579472459053612</v>
      </c>
      <c r="G11" s="7">
        <f t="shared" si="2"/>
        <v>26.105963278738148</v>
      </c>
      <c r="H11" s="46">
        <v>5.8000000000000003E-2</v>
      </c>
      <c r="I11" s="2"/>
    </row>
    <row r="12" spans="2:9" x14ac:dyDescent="0.25">
      <c r="B12" s="11"/>
      <c r="C12" s="56">
        <v>7</v>
      </c>
      <c r="D12" s="52">
        <v>25584</v>
      </c>
      <c r="E12" s="44">
        <f t="shared" si="0"/>
        <v>13.260830014756715</v>
      </c>
      <c r="F12" s="12">
        <f t="shared" si="1"/>
        <v>19.891245022135074</v>
      </c>
      <c r="G12" s="12">
        <f t="shared" si="2"/>
        <v>26.521660029513431</v>
      </c>
      <c r="H12" s="47">
        <v>5.8000000000000003E-2</v>
      </c>
      <c r="I12" s="2"/>
    </row>
    <row r="13" spans="2:9" ht="15.75" thickBot="1" x14ac:dyDescent="0.3">
      <c r="B13" s="13"/>
      <c r="C13" s="40">
        <v>8</v>
      </c>
      <c r="D13" s="53">
        <v>25992</v>
      </c>
      <c r="E13" s="45">
        <f t="shared" si="0"/>
        <v>13.472306666023943</v>
      </c>
      <c r="F13" s="14">
        <f t="shared" si="1"/>
        <v>20.208459999035917</v>
      </c>
      <c r="G13" s="14">
        <f t="shared" si="2"/>
        <v>26.944613332047886</v>
      </c>
      <c r="H13" s="48">
        <v>5.8000000000000003E-2</v>
      </c>
      <c r="I13" s="2"/>
    </row>
    <row r="14" spans="2:9" x14ac:dyDescent="0.25">
      <c r="B14" s="10" t="s">
        <v>6</v>
      </c>
      <c r="C14" s="38">
        <v>9</v>
      </c>
      <c r="D14" s="51">
        <v>26409</v>
      </c>
      <c r="E14" s="43">
        <f t="shared" si="0"/>
        <v>13.688448243422066</v>
      </c>
      <c r="F14" s="7">
        <f t="shared" si="1"/>
        <v>20.532672365133099</v>
      </c>
      <c r="G14" s="7">
        <f t="shared" si="2"/>
        <v>27.376896486844132</v>
      </c>
      <c r="H14" s="46">
        <v>5.8000000000000003E-2</v>
      </c>
      <c r="I14" s="2"/>
    </row>
    <row r="15" spans="2:9" x14ac:dyDescent="0.25">
      <c r="B15" s="11"/>
      <c r="C15" s="56">
        <v>11</v>
      </c>
      <c r="D15" s="52">
        <v>27269</v>
      </c>
      <c r="E15" s="44">
        <f t="shared" si="0"/>
        <v>14.134207851485337</v>
      </c>
      <c r="F15" s="12">
        <f t="shared" si="1"/>
        <v>21.201311777228007</v>
      </c>
      <c r="G15" s="12">
        <f t="shared" si="2"/>
        <v>28.268415702970675</v>
      </c>
      <c r="H15" s="47">
        <v>5.8000000000000003E-2</v>
      </c>
      <c r="I15" s="42"/>
    </row>
    <row r="16" spans="2:9" x14ac:dyDescent="0.25">
      <c r="B16" s="11"/>
      <c r="C16" s="56">
        <v>12</v>
      </c>
      <c r="D16" s="52">
        <v>27711</v>
      </c>
      <c r="E16" s="44">
        <f t="shared" si="0"/>
        <v>14.363307557024832</v>
      </c>
      <c r="F16" s="12">
        <f t="shared" si="1"/>
        <v>21.544961335537248</v>
      </c>
      <c r="G16" s="12">
        <f t="shared" si="2"/>
        <v>28.726615114049665</v>
      </c>
      <c r="H16" s="47">
        <v>6.5000000000000002E-2</v>
      </c>
      <c r="I16" s="42"/>
    </row>
    <row r="17" spans="2:9" ht="15.75" thickBot="1" x14ac:dyDescent="0.3">
      <c r="B17" s="13"/>
      <c r="C17" s="40">
        <v>14</v>
      </c>
      <c r="D17" s="53">
        <v>28624</v>
      </c>
      <c r="E17" s="45">
        <f t="shared" si="0"/>
        <v>14.836538396747819</v>
      </c>
      <c r="F17" s="14">
        <f t="shared" si="1"/>
        <v>22.254807595121729</v>
      </c>
      <c r="G17" s="14">
        <f t="shared" si="2"/>
        <v>29.673076793495639</v>
      </c>
      <c r="H17" s="48">
        <v>6.5000000000000002E-2</v>
      </c>
      <c r="I17" s="42"/>
    </row>
    <row r="18" spans="2:9" x14ac:dyDescent="0.25">
      <c r="B18" s="10" t="s">
        <v>7</v>
      </c>
      <c r="C18" s="38">
        <v>15</v>
      </c>
      <c r="D18" s="51">
        <v>29093</v>
      </c>
      <c r="E18" s="43">
        <f t="shared" si="0"/>
        <v>15.07963288068</v>
      </c>
      <c r="F18" s="7">
        <f t="shared" si="1"/>
        <v>22.619449321019999</v>
      </c>
      <c r="G18" s="7">
        <f t="shared" si="2"/>
        <v>30.15926576136</v>
      </c>
      <c r="H18" s="46">
        <v>6.5000000000000002E-2</v>
      </c>
      <c r="I18" s="2"/>
    </row>
    <row r="19" spans="2:9" x14ac:dyDescent="0.25">
      <c r="B19" s="11"/>
      <c r="C19" s="56">
        <v>17</v>
      </c>
      <c r="D19" s="52">
        <v>30060</v>
      </c>
      <c r="E19" s="44">
        <f t="shared" si="0"/>
        <v>15.580853277188355</v>
      </c>
      <c r="F19" s="12">
        <f t="shared" si="1"/>
        <v>23.371279915782534</v>
      </c>
      <c r="G19" s="12">
        <f t="shared" si="2"/>
        <v>31.16170655437671</v>
      </c>
      <c r="H19" s="47">
        <v>6.5000000000000002E-2</v>
      </c>
      <c r="I19" s="2"/>
    </row>
    <row r="20" spans="2:9" x14ac:dyDescent="0.25">
      <c r="B20" s="11"/>
      <c r="C20" s="56">
        <v>19</v>
      </c>
      <c r="D20" s="52">
        <v>31067</v>
      </c>
      <c r="E20" s="44">
        <f t="shared" si="0"/>
        <v>16.102806678722906</v>
      </c>
      <c r="F20" s="12">
        <f t="shared" si="1"/>
        <v>24.15421001808436</v>
      </c>
      <c r="G20" s="12">
        <f t="shared" si="2"/>
        <v>32.205613357445813</v>
      </c>
      <c r="H20" s="47">
        <v>6.5000000000000002E-2</v>
      </c>
      <c r="I20" s="2"/>
    </row>
    <row r="21" spans="2:9" ht="15.75" thickBot="1" x14ac:dyDescent="0.3">
      <c r="B21" s="13"/>
      <c r="C21" s="40">
        <v>20</v>
      </c>
      <c r="D21" s="53">
        <v>31586</v>
      </c>
      <c r="E21" s="45">
        <f t="shared" si="0"/>
        <v>16.371817418937837</v>
      </c>
      <c r="F21" s="14">
        <f t="shared" si="1"/>
        <v>24.557726128406756</v>
      </c>
      <c r="G21" s="14">
        <f t="shared" si="2"/>
        <v>32.743634837875675</v>
      </c>
      <c r="H21" s="48">
        <v>6.5000000000000002E-2</v>
      </c>
      <c r="I21" s="2"/>
    </row>
    <row r="22" spans="2:9" x14ac:dyDescent="0.25">
      <c r="B22" s="10" t="s">
        <v>8</v>
      </c>
      <c r="C22" s="38">
        <v>22</v>
      </c>
      <c r="D22" s="51">
        <v>32654</v>
      </c>
      <c r="E22" s="43">
        <f t="shared" si="0"/>
        <v>16.925388653137343</v>
      </c>
      <c r="F22" s="7">
        <f t="shared" si="1"/>
        <v>25.388082979706013</v>
      </c>
      <c r="G22" s="7">
        <f t="shared" si="2"/>
        <v>33.850777306274686</v>
      </c>
      <c r="H22" s="46">
        <v>6.5000000000000002E-2</v>
      </c>
      <c r="I22" s="2"/>
    </row>
    <row r="23" spans="2:9" x14ac:dyDescent="0.25">
      <c r="B23" s="11"/>
      <c r="C23" s="56">
        <v>23</v>
      </c>
      <c r="D23" s="52">
        <v>33366</v>
      </c>
      <c r="E23" s="44">
        <f t="shared" si="0"/>
        <v>17.294436142603683</v>
      </c>
      <c r="F23" s="12">
        <f t="shared" si="1"/>
        <v>25.941654213905522</v>
      </c>
      <c r="G23" s="12">
        <f t="shared" si="2"/>
        <v>34.588872285207366</v>
      </c>
      <c r="H23" s="47">
        <v>6.5000000000000002E-2</v>
      </c>
      <c r="I23" s="2"/>
    </row>
    <row r="24" spans="2:9" x14ac:dyDescent="0.25">
      <c r="B24" s="11"/>
      <c r="C24" s="56">
        <v>24</v>
      </c>
      <c r="D24" s="52">
        <v>34314</v>
      </c>
      <c r="E24" s="44">
        <f t="shared" si="0"/>
        <v>17.785808361724591</v>
      </c>
      <c r="F24" s="12">
        <f t="shared" si="1"/>
        <v>26.678712542586887</v>
      </c>
      <c r="G24" s="12">
        <f t="shared" si="2"/>
        <v>35.571616723449182</v>
      </c>
      <c r="H24" s="47">
        <v>6.5000000000000002E-2</v>
      </c>
      <c r="I24" s="2"/>
    </row>
    <row r="25" spans="2:9" ht="15.75" thickBot="1" x14ac:dyDescent="0.3">
      <c r="B25" s="13"/>
      <c r="C25" s="40">
        <v>25</v>
      </c>
      <c r="D25" s="53">
        <v>35235</v>
      </c>
      <c r="E25" s="45">
        <f t="shared" si="0"/>
        <v>18.263185802452817</v>
      </c>
      <c r="F25" s="14">
        <f t="shared" si="1"/>
        <v>27.394778703679226</v>
      </c>
      <c r="G25" s="14">
        <f t="shared" si="2"/>
        <v>36.526371604905634</v>
      </c>
      <c r="H25" s="48">
        <v>6.5000000000000002E-2</v>
      </c>
      <c r="I25" s="2"/>
    </row>
    <row r="26" spans="2:9" x14ac:dyDescent="0.25">
      <c r="B26" s="10" t="s">
        <v>9</v>
      </c>
      <c r="C26" s="38">
        <v>26</v>
      </c>
      <c r="D26" s="51">
        <v>36124</v>
      </c>
      <c r="E26" s="43">
        <f t="shared" si="0"/>
        <v>18.723976839160084</v>
      </c>
      <c r="F26" s="7">
        <f t="shared" si="1"/>
        <v>28.085965258740124</v>
      </c>
      <c r="G26" s="7">
        <f t="shared" si="2"/>
        <v>37.447953678320168</v>
      </c>
      <c r="H26" s="46">
        <v>6.5000000000000002E-2</v>
      </c>
      <c r="I26" s="2"/>
    </row>
    <row r="27" spans="2:9" x14ac:dyDescent="0.25">
      <c r="B27" s="11"/>
      <c r="C27" s="56">
        <v>27</v>
      </c>
      <c r="D27" s="52">
        <v>37035</v>
      </c>
      <c r="E27" s="44">
        <f t="shared" si="0"/>
        <v>19.19617102863176</v>
      </c>
      <c r="F27" s="12">
        <f t="shared" si="1"/>
        <v>28.79425654294764</v>
      </c>
      <c r="G27" s="12">
        <f t="shared" si="2"/>
        <v>38.392342057263519</v>
      </c>
      <c r="H27" s="47">
        <v>6.5000000000000002E-2</v>
      </c>
      <c r="I27" s="2"/>
    </row>
    <row r="28" spans="2:9" x14ac:dyDescent="0.25">
      <c r="B28" s="11"/>
      <c r="C28" s="56">
        <v>28</v>
      </c>
      <c r="D28" s="52">
        <v>37938</v>
      </c>
      <c r="E28" s="44">
        <f t="shared" si="0"/>
        <v>19.664218617098197</v>
      </c>
      <c r="F28" s="12">
        <f t="shared" si="1"/>
        <v>29.496327925647293</v>
      </c>
      <c r="G28" s="12">
        <f t="shared" si="2"/>
        <v>39.328437234196393</v>
      </c>
      <c r="H28" s="47">
        <v>6.5000000000000002E-2</v>
      </c>
      <c r="I28" s="2"/>
    </row>
    <row r="29" spans="2:9" ht="15.75" thickBot="1" x14ac:dyDescent="0.3">
      <c r="B29" s="13"/>
      <c r="C29" s="40">
        <v>29</v>
      </c>
      <c r="D29" s="53">
        <v>38626</v>
      </c>
      <c r="E29" s="45">
        <f t="shared" si="0"/>
        <v>20.020826303548816</v>
      </c>
      <c r="F29" s="14">
        <f t="shared" si="1"/>
        <v>30.031239455323224</v>
      </c>
      <c r="G29" s="14">
        <f t="shared" si="2"/>
        <v>40.041652607097632</v>
      </c>
      <c r="H29" s="48">
        <v>6.5000000000000002E-2</v>
      </c>
      <c r="I29" s="2"/>
    </row>
    <row r="30" spans="2:9" x14ac:dyDescent="0.25">
      <c r="B30" s="10" t="s">
        <v>10</v>
      </c>
      <c r="C30" s="38">
        <v>31</v>
      </c>
      <c r="D30" s="51">
        <v>40476</v>
      </c>
      <c r="E30" s="43">
        <f t="shared" si="0"/>
        <v>20.979727786010507</v>
      </c>
      <c r="F30" s="7">
        <f t="shared" si="1"/>
        <v>31.46959167901576</v>
      </c>
      <c r="G30" s="7">
        <f t="shared" si="2"/>
        <v>41.959455572021014</v>
      </c>
      <c r="H30" s="46">
        <v>6.5000000000000002E-2</v>
      </c>
      <c r="I30" s="2"/>
    </row>
    <row r="31" spans="2:9" x14ac:dyDescent="0.25">
      <c r="B31" s="11"/>
      <c r="C31" s="56">
        <v>32</v>
      </c>
      <c r="D31" s="52">
        <v>41511</v>
      </c>
      <c r="E31" s="44">
        <f t="shared" si="0"/>
        <v>21.5161942910634</v>
      </c>
      <c r="F31" s="12">
        <f t="shared" si="1"/>
        <v>32.274291436595099</v>
      </c>
      <c r="G31" s="12">
        <f t="shared" si="2"/>
        <v>43.032388582126799</v>
      </c>
      <c r="H31" s="47">
        <v>6.5000000000000002E-2</v>
      </c>
      <c r="I31" s="2"/>
    </row>
    <row r="32" spans="2:9" x14ac:dyDescent="0.25">
      <c r="B32" s="11"/>
      <c r="C32" s="56">
        <v>33</v>
      </c>
      <c r="D32" s="52">
        <v>42708</v>
      </c>
      <c r="E32" s="44">
        <f t="shared" si="0"/>
        <v>22.136629466472399</v>
      </c>
      <c r="F32" s="12">
        <f t="shared" si="1"/>
        <v>33.204944199708599</v>
      </c>
      <c r="G32" s="12">
        <f t="shared" si="2"/>
        <v>44.273258932944799</v>
      </c>
      <c r="H32" s="47">
        <v>6.5000000000000002E-2</v>
      </c>
      <c r="I32" s="42"/>
    </row>
    <row r="33" spans="2:10" ht="15.75" thickBot="1" x14ac:dyDescent="0.3">
      <c r="B33" s="13"/>
      <c r="C33" s="40">
        <v>34</v>
      </c>
      <c r="D33" s="53">
        <v>43693</v>
      </c>
      <c r="E33" s="45">
        <f t="shared" si="0"/>
        <v>22.647179715242544</v>
      </c>
      <c r="F33" s="14">
        <f t="shared" si="1"/>
        <v>33.970769572863816</v>
      </c>
      <c r="G33" s="14">
        <f t="shared" si="2"/>
        <v>45.294359430485088</v>
      </c>
      <c r="H33" s="48">
        <v>6.5000000000000002E-2</v>
      </c>
      <c r="I33" s="2"/>
    </row>
    <row r="34" spans="2:10" x14ac:dyDescent="0.25">
      <c r="B34" s="10" t="s">
        <v>11</v>
      </c>
      <c r="C34" s="38">
        <v>36</v>
      </c>
      <c r="D34" s="51">
        <v>45718</v>
      </c>
      <c r="E34" s="43">
        <f t="shared" si="0"/>
        <v>23.696788094693854</v>
      </c>
      <c r="F34" s="7">
        <f t="shared" si="1"/>
        <v>35.54518214204078</v>
      </c>
      <c r="G34" s="7">
        <f t="shared" si="2"/>
        <v>47.393576189387709</v>
      </c>
      <c r="H34" s="46">
        <v>6.8000000000000005E-2</v>
      </c>
      <c r="I34" s="2"/>
    </row>
    <row r="35" spans="2:10" x14ac:dyDescent="0.25">
      <c r="B35" s="11"/>
      <c r="C35" s="56">
        <v>37</v>
      </c>
      <c r="D35" s="52">
        <v>46731</v>
      </c>
      <c r="E35" s="44">
        <f t="shared" si="0"/>
        <v>24.221851446982338</v>
      </c>
      <c r="F35" s="12">
        <f t="shared" si="1"/>
        <v>36.332777170473506</v>
      </c>
      <c r="G35" s="12">
        <f t="shared" si="2"/>
        <v>48.443702893964677</v>
      </c>
      <c r="H35" s="47">
        <v>6.8000000000000005E-2</v>
      </c>
      <c r="I35" s="2"/>
    </row>
    <row r="36" spans="2:10" x14ac:dyDescent="0.25">
      <c r="B36" s="11"/>
      <c r="C36" s="56">
        <v>38</v>
      </c>
      <c r="D36" s="52">
        <v>47754</v>
      </c>
      <c r="E36" s="44">
        <f t="shared" si="0"/>
        <v>24.752098050527369</v>
      </c>
      <c r="F36" s="12">
        <f t="shared" si="1"/>
        <v>37.128147075791055</v>
      </c>
      <c r="G36" s="12">
        <f t="shared" si="2"/>
        <v>49.504196101054738</v>
      </c>
      <c r="H36" s="47">
        <v>6.8000000000000005E-2</v>
      </c>
      <c r="I36" s="2"/>
    </row>
    <row r="37" spans="2:10" ht="15.75" thickBot="1" x14ac:dyDescent="0.3">
      <c r="B37" s="13"/>
      <c r="C37" s="40">
        <v>39</v>
      </c>
      <c r="D37" s="53">
        <v>48710</v>
      </c>
      <c r="E37" s="45">
        <f t="shared" si="0"/>
        <v>25.24761687065352</v>
      </c>
      <c r="F37" s="14">
        <f t="shared" si="1"/>
        <v>37.871425305980281</v>
      </c>
      <c r="G37" s="14">
        <f t="shared" si="2"/>
        <v>50.49523374130704</v>
      </c>
      <c r="H37" s="48">
        <v>6.8000000000000005E-2</v>
      </c>
      <c r="I37" s="2"/>
    </row>
    <row r="38" spans="2:10" x14ac:dyDescent="0.25">
      <c r="B38" s="6" t="s">
        <v>12</v>
      </c>
      <c r="C38" s="38">
        <v>41</v>
      </c>
      <c r="D38" s="51">
        <v>50788</v>
      </c>
      <c r="E38" s="43">
        <f t="shared" si="0"/>
        <v>26.324696481764544</v>
      </c>
      <c r="F38" s="7">
        <f t="shared" si="1"/>
        <v>39.487044722646814</v>
      </c>
      <c r="G38" s="7">
        <f t="shared" si="2"/>
        <v>52.649392963529088</v>
      </c>
      <c r="H38" s="46">
        <v>6.8000000000000005E-2</v>
      </c>
      <c r="I38" s="2"/>
    </row>
    <row r="39" spans="2:10" x14ac:dyDescent="0.25">
      <c r="B39" s="15"/>
      <c r="C39" s="56">
        <v>42</v>
      </c>
      <c r="D39" s="52">
        <v>51802</v>
      </c>
      <c r="E39" s="44">
        <f t="shared" si="0"/>
        <v>26.850278159178682</v>
      </c>
      <c r="F39" s="12">
        <f t="shared" si="1"/>
        <v>40.275417238768021</v>
      </c>
      <c r="G39" s="12">
        <f t="shared" si="2"/>
        <v>53.700556318357364</v>
      </c>
      <c r="H39" s="47">
        <v>6.8000000000000005E-2</v>
      </c>
      <c r="I39" s="42"/>
    </row>
    <row r="40" spans="2:10" x14ac:dyDescent="0.25">
      <c r="B40" s="15"/>
      <c r="C40" s="56">
        <v>43</v>
      </c>
      <c r="D40" s="52">
        <v>52805</v>
      </c>
      <c r="E40" s="44">
        <f t="shared" si="0"/>
        <v>27.370158260210616</v>
      </c>
      <c r="F40" s="12">
        <f t="shared" si="1"/>
        <v>41.055237390315924</v>
      </c>
      <c r="G40" s="12">
        <f t="shared" si="2"/>
        <v>54.740316520421231</v>
      </c>
      <c r="H40" s="47">
        <v>6.8000000000000005E-2</v>
      </c>
      <c r="I40" s="42"/>
    </row>
    <row r="41" spans="2:10" ht="15.75" thickBot="1" x14ac:dyDescent="0.3">
      <c r="B41" s="15"/>
      <c r="C41" s="56">
        <v>44</v>
      </c>
      <c r="D41" s="53">
        <v>54146</v>
      </c>
      <c r="E41" s="45">
        <f t="shared" si="0"/>
        <v>28.06523225371393</v>
      </c>
      <c r="F41" s="14">
        <f t="shared" si="1"/>
        <v>42.097848380570895</v>
      </c>
      <c r="G41" s="14">
        <f t="shared" si="2"/>
        <v>56.13046450742786</v>
      </c>
      <c r="H41" s="48">
        <v>6.8000000000000005E-2</v>
      </c>
      <c r="I41" s="2"/>
      <c r="J41" s="2"/>
    </row>
    <row r="42" spans="2:10" x14ac:dyDescent="0.25">
      <c r="B42" s="6" t="s">
        <v>13</v>
      </c>
      <c r="C42" s="38">
        <v>47</v>
      </c>
      <c r="D42" s="51">
        <v>58781</v>
      </c>
      <c r="E42" s="43">
        <f t="shared" si="0"/>
        <v>30.467669211124708</v>
      </c>
      <c r="F42" s="7">
        <f t="shared" si="1"/>
        <v>45.701503816687065</v>
      </c>
      <c r="G42" s="7">
        <f t="shared" si="2"/>
        <v>60.935338422249416</v>
      </c>
      <c r="H42" s="46">
        <v>8.5000000000000006E-2</v>
      </c>
      <c r="I42" s="2"/>
      <c r="J42" s="2"/>
    </row>
    <row r="43" spans="2:10" x14ac:dyDescent="0.25">
      <c r="B43" s="15"/>
      <c r="C43" s="56">
        <v>48</v>
      </c>
      <c r="D43" s="52">
        <v>60682</v>
      </c>
      <c r="E43" s="44">
        <f t="shared" si="0"/>
        <v>31.453005274994801</v>
      </c>
      <c r="F43" s="12">
        <f t="shared" si="1"/>
        <v>47.179507912492198</v>
      </c>
      <c r="G43" s="12">
        <f t="shared" si="2"/>
        <v>62.906010549989603</v>
      </c>
      <c r="H43" s="47">
        <v>8.5000000000000006E-2</v>
      </c>
      <c r="I43" s="2"/>
      <c r="J43" s="2"/>
    </row>
    <row r="44" spans="2:10" x14ac:dyDescent="0.25">
      <c r="B44" s="15"/>
      <c r="C44" s="56">
        <v>49</v>
      </c>
      <c r="D44" s="52">
        <v>62644</v>
      </c>
      <c r="E44" s="44">
        <f t="shared" si="0"/>
        <v>32.469959171529851</v>
      </c>
      <c r="F44" s="12">
        <f t="shared" si="1"/>
        <v>48.704938757294777</v>
      </c>
      <c r="G44" s="12">
        <f t="shared" si="2"/>
        <v>64.939918343059702</v>
      </c>
      <c r="H44" s="47">
        <v>8.5000000000000006E-2</v>
      </c>
      <c r="I44" s="2"/>
      <c r="J44" s="2"/>
    </row>
    <row r="45" spans="2:10" ht="15.75" thickBot="1" x14ac:dyDescent="0.3">
      <c r="B45" s="9"/>
      <c r="C45" s="40">
        <v>50</v>
      </c>
      <c r="D45" s="53">
        <v>64676</v>
      </c>
      <c r="E45" s="45">
        <f t="shared" si="0"/>
        <v>33.52319582686075</v>
      </c>
      <c r="F45" s="14">
        <f t="shared" si="1"/>
        <v>50.284793740291121</v>
      </c>
      <c r="G45" s="14">
        <f t="shared" si="2"/>
        <v>67.0463916537215</v>
      </c>
      <c r="H45" s="48">
        <v>8.5000000000000006E-2</v>
      </c>
      <c r="I45" s="2"/>
      <c r="J45" s="2"/>
    </row>
    <row r="46" spans="2:10" x14ac:dyDescent="0.25">
      <c r="B46" s="6" t="s">
        <v>14</v>
      </c>
      <c r="C46" s="38">
        <v>51</v>
      </c>
      <c r="D46" s="51">
        <v>66772</v>
      </c>
      <c r="E46" s="43">
        <f t="shared" si="0"/>
        <v>34.609605290233567</v>
      </c>
      <c r="F46" s="7">
        <f t="shared" si="1"/>
        <v>51.914407935350354</v>
      </c>
      <c r="G46" s="7">
        <f t="shared" si="2"/>
        <v>69.219210580467134</v>
      </c>
      <c r="H46" s="46">
        <v>8.5000000000000006E-2</v>
      </c>
      <c r="I46" s="2"/>
      <c r="J46" s="2"/>
    </row>
    <row r="47" spans="2:10" x14ac:dyDescent="0.25">
      <c r="B47" s="15"/>
      <c r="C47" s="56">
        <v>52</v>
      </c>
      <c r="D47" s="52">
        <v>68942</v>
      </c>
      <c r="E47" s="44">
        <f t="shared" si="0"/>
        <v>35.734370812904842</v>
      </c>
      <c r="F47" s="12">
        <f t="shared" si="1"/>
        <v>53.601556219357263</v>
      </c>
      <c r="G47" s="12">
        <f t="shared" si="2"/>
        <v>71.468741625809685</v>
      </c>
      <c r="H47" s="47">
        <v>8.5000000000000006E-2</v>
      </c>
      <c r="I47" s="2"/>
      <c r="J47" s="2"/>
    </row>
    <row r="48" spans="2:10" x14ac:dyDescent="0.25">
      <c r="B48" s="15"/>
      <c r="C48" s="56">
        <v>53</v>
      </c>
      <c r="D48" s="52">
        <v>71183</v>
      </c>
      <c r="E48" s="44">
        <f t="shared" si="0"/>
        <v>36.895937419497628</v>
      </c>
      <c r="F48" s="12">
        <f t="shared" si="1"/>
        <v>55.343906129246442</v>
      </c>
      <c r="G48" s="12">
        <f t="shared" si="2"/>
        <v>73.791874838995255</v>
      </c>
      <c r="H48" s="47">
        <v>8.5000000000000006E-2</v>
      </c>
      <c r="I48" s="2"/>
      <c r="J48" s="2"/>
    </row>
    <row r="49" spans="2:10" ht="15.75" thickBot="1" x14ac:dyDescent="0.3">
      <c r="B49" s="9"/>
      <c r="C49" s="40">
        <v>54</v>
      </c>
      <c r="D49" s="53">
        <v>73498</v>
      </c>
      <c r="E49" s="45">
        <f t="shared" si="0"/>
        <v>38.095860085388878</v>
      </c>
      <c r="F49" s="14">
        <f t="shared" si="1"/>
        <v>57.143790128083317</v>
      </c>
      <c r="G49" s="14">
        <f t="shared" si="2"/>
        <v>76.191720170777756</v>
      </c>
      <c r="H49" s="48">
        <v>8.5000000000000006E-2</v>
      </c>
      <c r="I49" s="2"/>
      <c r="J49" s="2"/>
    </row>
  </sheetData>
  <mergeCells count="1">
    <mergeCell ref="B3:D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4A6F-0812-4A8B-AE25-7FDF736B0A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ECB9-DC03-4DC2-81CE-8BD49225BD4D}">
  <dimension ref="B1:G12"/>
  <sheetViews>
    <sheetView workbookViewId="0">
      <selection activeCell="J8" sqref="J8"/>
    </sheetView>
  </sheetViews>
  <sheetFormatPr defaultRowHeight="15" x14ac:dyDescent="0.25"/>
  <cols>
    <col min="2" max="2" width="26.140625" customWidth="1"/>
    <col min="3" max="3" width="2.42578125" customWidth="1"/>
    <col min="4" max="4" width="14.5703125" style="3" customWidth="1"/>
    <col min="5" max="5" width="13.85546875" style="16" customWidth="1"/>
    <col min="6" max="6" width="13.5703125" style="3" customWidth="1"/>
    <col min="7" max="7" width="16.42578125" style="3" customWidth="1"/>
  </cols>
  <sheetData>
    <row r="1" spans="2:7" ht="15.75" thickBot="1" x14ac:dyDescent="0.3"/>
    <row r="2" spans="2:7" ht="24" thickBot="1" x14ac:dyDescent="0.4">
      <c r="B2" s="66" t="s">
        <v>15</v>
      </c>
      <c r="C2" s="67"/>
      <c r="D2" s="67"/>
      <c r="E2" s="67"/>
      <c r="F2" s="68"/>
    </row>
    <row r="3" spans="2:7" ht="19.5" thickBot="1" x14ac:dyDescent="0.35">
      <c r="B3" s="20"/>
      <c r="C3" s="21"/>
      <c r="D3" s="25" t="s">
        <v>16</v>
      </c>
      <c r="E3" s="25" t="s">
        <v>17</v>
      </c>
      <c r="F3" s="31" t="s">
        <v>18</v>
      </c>
      <c r="G3" s="37" t="s">
        <v>19</v>
      </c>
    </row>
    <row r="4" spans="2:7" ht="18.75" x14ac:dyDescent="0.3">
      <c r="B4" s="19"/>
      <c r="C4" s="22"/>
      <c r="D4" s="26"/>
      <c r="E4" s="26"/>
      <c r="F4" s="32"/>
      <c r="G4" s="36"/>
    </row>
    <row r="5" spans="2:7" ht="18.75" x14ac:dyDescent="0.3">
      <c r="B5" s="17" t="s">
        <v>20</v>
      </c>
      <c r="C5" s="23"/>
      <c r="D5" s="27">
        <v>10.79</v>
      </c>
      <c r="E5" s="29">
        <v>11.08</v>
      </c>
      <c r="F5" s="33">
        <v>11.27</v>
      </c>
      <c r="G5" s="36">
        <v>11.72</v>
      </c>
    </row>
    <row r="6" spans="2:7" ht="18.75" x14ac:dyDescent="0.3">
      <c r="B6" s="17"/>
      <c r="C6" s="23"/>
      <c r="D6" s="27"/>
      <c r="E6" s="29"/>
      <c r="F6" s="33"/>
      <c r="G6" s="36"/>
    </row>
    <row r="7" spans="2:7" ht="18.75" x14ac:dyDescent="0.3">
      <c r="B7" s="17" t="s">
        <v>21</v>
      </c>
      <c r="C7" s="23"/>
      <c r="D7" s="27">
        <v>32.39</v>
      </c>
      <c r="E7" s="29">
        <v>33.280725000000004</v>
      </c>
      <c r="F7" s="33">
        <v>33.86</v>
      </c>
      <c r="G7" s="36">
        <v>35.22</v>
      </c>
    </row>
    <row r="8" spans="2:7" ht="18.75" x14ac:dyDescent="0.3">
      <c r="B8" s="17"/>
      <c r="C8" s="23"/>
      <c r="D8" s="27"/>
      <c r="E8" s="29"/>
      <c r="F8" s="33"/>
      <c r="G8" s="36"/>
    </row>
    <row r="9" spans="2:7" ht="18.75" x14ac:dyDescent="0.3">
      <c r="B9" s="17" t="s">
        <v>22</v>
      </c>
      <c r="C9" s="23"/>
      <c r="D9" s="27">
        <v>43.17</v>
      </c>
      <c r="E9" s="29">
        <v>44.357175000000005</v>
      </c>
      <c r="F9" s="33">
        <v>45.14</v>
      </c>
      <c r="G9" s="36">
        <v>46.96</v>
      </c>
    </row>
    <row r="10" spans="2:7" ht="18.75" x14ac:dyDescent="0.3">
      <c r="B10" s="17"/>
      <c r="C10" s="23"/>
      <c r="D10" s="27"/>
      <c r="E10" s="29"/>
      <c r="F10" s="33"/>
      <c r="G10" s="36"/>
    </row>
    <row r="11" spans="2:7" ht="18.75" x14ac:dyDescent="0.3">
      <c r="B11" s="17" t="s">
        <v>23</v>
      </c>
      <c r="C11" s="23"/>
      <c r="D11" s="27">
        <v>129.51</v>
      </c>
      <c r="E11" s="29">
        <v>133.04</v>
      </c>
      <c r="F11" s="33">
        <v>135.35</v>
      </c>
      <c r="G11" s="36">
        <v>140.81</v>
      </c>
    </row>
    <row r="12" spans="2:7" ht="19.5" thickBot="1" x14ac:dyDescent="0.35">
      <c r="B12" s="18"/>
      <c r="C12" s="24"/>
      <c r="D12" s="28"/>
      <c r="E12" s="30"/>
      <c r="F12" s="34"/>
      <c r="G12" s="3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05523d-3811-4fe7-8a71-e976fa8b535d">
      <UserInfo>
        <DisplayName>Jenny Long</DisplayName>
        <AccountId>26</AccountId>
        <AccountType/>
      </UserInfo>
    </SharedWithUsers>
    <lcf76f155ced4ddcb4097134ff3c332f xmlns="b825b1ef-d1c3-4684-9517-678b8a678b2b">
      <Terms xmlns="http://schemas.microsoft.com/office/infopath/2007/PartnerControls"/>
    </lcf76f155ced4ddcb4097134ff3c332f>
    <TaxCatchAll xmlns="dd05523d-3811-4fe7-8a71-e976fa8b53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75577275B3B469C5C35B01994B5EE" ma:contentTypeVersion="13" ma:contentTypeDescription="Create a new document." ma:contentTypeScope="" ma:versionID="805f4fe89c42740b33b80ea7414b5a4c">
  <xsd:schema xmlns:xsd="http://www.w3.org/2001/XMLSchema" xmlns:xs="http://www.w3.org/2001/XMLSchema" xmlns:p="http://schemas.microsoft.com/office/2006/metadata/properties" xmlns:ns2="b825b1ef-d1c3-4684-9517-678b8a678b2b" xmlns:ns3="dd05523d-3811-4fe7-8a71-e976fa8b535d" targetNamespace="http://schemas.microsoft.com/office/2006/metadata/properties" ma:root="true" ma:fieldsID="9ba0a99ffcf2e8d01138e95edaaec68f" ns2:_="" ns3:_="">
    <xsd:import namespace="b825b1ef-d1c3-4684-9517-678b8a678b2b"/>
    <xsd:import namespace="dd05523d-3811-4fe7-8a71-e976fa8b53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5b1ef-d1c3-4684-9517-678b8a678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51e712-ed32-4adc-ba94-dd1a37924e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5523d-3811-4fe7-8a71-e976fa8b53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d06bf22-3352-4d30-b90c-305a342097fa}" ma:internalName="TaxCatchAll" ma:showField="CatchAllData" ma:web="dd05523d-3811-4fe7-8a71-e976fa8b53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FF51B-EAC7-44CE-914A-2AFBBEEF579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825b1ef-d1c3-4684-9517-678b8a678b2b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dd05523d-3811-4fe7-8a71-e976fa8b535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AB8956-F947-445F-895F-93432887DF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8F1A2B-0271-4250-9980-160BAA4D1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5b1ef-d1c3-4684-9517-678b8a678b2b"/>
    <ds:schemaRef ds:uri="dd05523d-3811-4fe7-8a71-e976fa8b5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Mechanics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Rees</dc:creator>
  <cp:keywords/>
  <dc:description/>
  <cp:lastModifiedBy>Mike Rees</cp:lastModifiedBy>
  <cp:revision/>
  <dcterms:created xsi:type="dcterms:W3CDTF">2019-03-14T16:36:29Z</dcterms:created>
  <dcterms:modified xsi:type="dcterms:W3CDTF">2024-10-23T07:59:00Z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0x01010090675577275B3B469C5C35B01994B5EE</vt:lpwstr>
  </property>
  <property fmtid="{D5CDD505-2E9C-101B-9397-08002B2CF9AE}" pid="3" name="Order">
    <vt:r8>1072800</vt:r8>
  </property>
  <property fmtid="{D5CDD505-2E9C-101B-9397-08002B2CF9AE}" pid="4" name="MediaServiceImageTags">
    <vt:lpwstr/>
  </property>
</Properties>
</file>